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715"/>
  </bookViews>
  <sheets>
    <sheet name="anexo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3" l="1"/>
  <c r="N19" i="3"/>
  <c r="N18" i="3"/>
  <c r="N16" i="3"/>
  <c r="N14" i="3"/>
  <c r="O48" i="3"/>
  <c r="N46" i="3"/>
  <c r="N33" i="3"/>
  <c r="N31" i="3"/>
  <c r="N30" i="3"/>
  <c r="N29" i="3"/>
  <c r="N27" i="3"/>
  <c r="N23" i="3"/>
  <c r="N22" i="3"/>
  <c r="N21" i="3"/>
  <c r="N11" i="3"/>
  <c r="N48" i="3" l="1"/>
</calcChain>
</file>

<file path=xl/sharedStrings.xml><?xml version="1.0" encoding="utf-8"?>
<sst xmlns="http://schemas.openxmlformats.org/spreadsheetml/2006/main" count="185" uniqueCount="66">
  <si>
    <t xml:space="preserve">Declaro bajo juramento que la totalidad de la información registrada en este formulario es fidedigna. </t>
  </si>
  <si>
    <t>Declaro estar en conocimiento que la falsedad en la declaración precedente, se sanciona con las penas establecidas en el Código Penal de la República de Chile</t>
  </si>
  <si>
    <t xml:space="preserve">          O REPRESENTANTE LEGAL</t>
  </si>
  <si>
    <t>Rut.______________________________/</t>
  </si>
  <si>
    <t>ANEXO 2</t>
  </si>
  <si>
    <t>SAN CLEMENTE</t>
  </si>
  <si>
    <t>RAMADILLAS</t>
  </si>
  <si>
    <t>ARTURO PRAT</t>
  </si>
  <si>
    <t xml:space="preserve">Oferta tecnico Economica </t>
  </si>
  <si>
    <t>MONTO UNITARIO OFERTADO POR VIAJE (EXENTO)</t>
  </si>
  <si>
    <t>TOTAL OFERTADO POR LÍNEA</t>
  </si>
  <si>
    <t>DESTINO</t>
  </si>
  <si>
    <t>BELLA UNION</t>
  </si>
  <si>
    <t>BRAMADERO</t>
  </si>
  <si>
    <t>CARRETONES</t>
  </si>
  <si>
    <t>CHEQUEN DE LA PEÑA</t>
  </si>
  <si>
    <t>COREL</t>
  </si>
  <si>
    <t>EL COLORADO</t>
  </si>
  <si>
    <t>LOS MONTES</t>
  </si>
  <si>
    <t>PUNTA DE DIAMANTE</t>
  </si>
  <si>
    <t>QUERI</t>
  </si>
  <si>
    <t>ESTABLECIMIENTO</t>
  </si>
  <si>
    <t xml:space="preserve">FECHA </t>
  </si>
  <si>
    <t>N° DE PARTICIPANTES</t>
  </si>
  <si>
    <t>CAPACIDAD PASAJEROS BUS</t>
  </si>
  <si>
    <t>TOTAL DISPONIBLE POR ESTABLECIMIENTO</t>
  </si>
  <si>
    <t>Reserva Nacional Altos de Lircay, San Clemente</t>
  </si>
  <si>
    <t>44 pax.</t>
  </si>
  <si>
    <t>Curanipe/ Pelluhue</t>
  </si>
  <si>
    <t>Cine Muvix, Talca</t>
  </si>
  <si>
    <t>40 pax.</t>
  </si>
  <si>
    <t>Bosque Encantado y Cueva los Pincheira, Chillán</t>
  </si>
  <si>
    <t>Congreso Nacional y Museo la Sebastiana, Valparaíso</t>
  </si>
  <si>
    <t>Museo Aeronáutico, Santiago</t>
  </si>
  <si>
    <t>Bosque Encantado, Chillán</t>
  </si>
  <si>
    <t>MIM, Santiago/ Buin Zoo, Buin</t>
  </si>
  <si>
    <t>18 pax.</t>
  </si>
  <si>
    <t>Zoológico Metropolitano, Santiago</t>
  </si>
  <si>
    <t>Congreso Nacional, Valparaíso</t>
  </si>
  <si>
    <t>Buin Zoo, Buin</t>
  </si>
  <si>
    <t>15 pax.</t>
  </si>
  <si>
    <t>Viña del Mar/ Valparaíso</t>
  </si>
  <si>
    <t>FLOR DEL LLANO</t>
  </si>
  <si>
    <t>Salto La Placeta</t>
  </si>
  <si>
    <t>Parque Nacional Los Ruiles, Pelluhue</t>
  </si>
  <si>
    <t>Jardín Botánico UTAL, Talca</t>
  </si>
  <si>
    <t>Parque Río Claro, Talca</t>
  </si>
  <si>
    <t>LOS ROBLES DE VILCHES CENTRO</t>
  </si>
  <si>
    <t>PASO NEVADO</t>
  </si>
  <si>
    <t>MIM, Santiago</t>
  </si>
  <si>
    <t>Redkids Trampoline/ Parque Río Claro, Talca</t>
  </si>
  <si>
    <t>Recorrido Valparaíso/ Viña del Mar</t>
  </si>
  <si>
    <t>Reserva Nacional Federico Albert, Chanco</t>
  </si>
  <si>
    <t>Caleta Lenga, Talcahuano</t>
  </si>
  <si>
    <t>N°</t>
  </si>
  <si>
    <t>BUSES REQUERIDOS</t>
  </si>
  <si>
    <t>AÑO DEL BUS 1</t>
  </si>
  <si>
    <t>AÑO DEL BUS 2</t>
  </si>
  <si>
    <t>AÑO DEL BUS 3</t>
  </si>
  <si>
    <t>NO APLICA</t>
  </si>
  <si>
    <t>AÑO DEL BUS 4</t>
  </si>
  <si>
    <t>1.- Para realizar su oferta solo debe completar el MONTO UNITARIO NETO OFERTADO por viaje, el cual esta demarcado de color amarillo.</t>
  </si>
  <si>
    <t xml:space="preserve">2. Para ofertar los años de los buses ofertados debe completar las casillas disponibles de color verde ajustandose a las cantidades de buses requeridos por viaje, procurando respetar la cantidad de pasajeros  </t>
  </si>
  <si>
    <t>FIRMA DEL OFERENTE</t>
  </si>
  <si>
    <t xml:space="preserve"> “Contratación de transporte para salidas pedagógica para establecimientos de la comuna de San Clemente"</t>
  </si>
  <si>
    <r>
      <t xml:space="preserve">Nota: El valor a completar en el recuadro de color amarillo,  sera aquel que considere todos los buses requerido por cada viaje.  </t>
    </r>
    <r>
      <rPr>
        <b/>
        <sz val="16"/>
        <color theme="1"/>
        <rFont val="Arial"/>
        <family val="2"/>
      </rPr>
      <t>Ejemplo: SI un viaje de Escuela Arturo Prat va Altos de Lircay, se requiere dos buses, sera el valor total por estos dos buses.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</si>
</sst>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$&quot;* #,##0_ ;_ &quot;$&quot;* \-#,##0_ ;_ &quot;$&quot;* &quot;-&quot;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8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2" fontId="2" fillId="0" borderId="0" xfId="1" applyFont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4" fontId="10" fillId="0" borderId="14" xfId="0" applyNumberFormat="1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1" fontId="11" fillId="3" borderId="7" xfId="0" applyNumberFormat="1" applyFont="1" applyFill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4" fontId="10" fillId="0" borderId="17" xfId="0" applyNumberFormat="1" applyFont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42" fontId="2" fillId="0" borderId="0" xfId="1" applyFont="1" applyAlignment="1" applyProtection="1">
      <alignment wrapText="1"/>
      <protection locked="0"/>
    </xf>
    <xf numFmtId="42" fontId="11" fillId="3" borderId="9" xfId="1" applyFont="1" applyFill="1" applyBorder="1" applyAlignment="1">
      <alignment vertical="center" wrapText="1"/>
    </xf>
    <xf numFmtId="42" fontId="11" fillId="3" borderId="7" xfId="1" applyFont="1" applyFill="1" applyBorder="1" applyAlignment="1">
      <alignment vertical="center" wrapText="1"/>
    </xf>
    <xf numFmtId="42" fontId="11" fillId="0" borderId="3" xfId="1" applyFont="1" applyBorder="1" applyAlignment="1">
      <alignment vertical="center" wrapText="1"/>
    </xf>
    <xf numFmtId="42" fontId="11" fillId="0" borderId="17" xfId="1" applyFont="1" applyBorder="1" applyAlignment="1">
      <alignment vertical="center" wrapText="1"/>
    </xf>
    <xf numFmtId="0" fontId="10" fillId="4" borderId="8" xfId="0" applyFont="1" applyFill="1" applyBorder="1" applyAlignment="1">
      <alignment vertical="center" wrapText="1"/>
    </xf>
    <xf numFmtId="42" fontId="10" fillId="4" borderId="8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42" fontId="10" fillId="4" borderId="1" xfId="1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vertical="center" wrapText="1"/>
    </xf>
    <xf numFmtId="42" fontId="10" fillId="4" borderId="14" xfId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42" fontId="10" fillId="4" borderId="3" xfId="1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42" fontId="10" fillId="4" borderId="17" xfId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vertical="center" wrapText="1"/>
    </xf>
    <xf numFmtId="42" fontId="10" fillId="4" borderId="4" xfId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42" fontId="10" fillId="4" borderId="2" xfId="1" applyFont="1" applyFill="1" applyBorder="1" applyAlignment="1">
      <alignment horizontal="center" vertical="center" wrapText="1"/>
    </xf>
    <xf numFmtId="42" fontId="5" fillId="0" borderId="0" xfId="1" applyFont="1" applyAlignment="1" applyProtection="1">
      <alignment wrapText="1"/>
      <protection locked="0"/>
    </xf>
    <xf numFmtId="42" fontId="11" fillId="2" borderId="8" xfId="1" applyFont="1" applyFill="1" applyBorder="1" applyAlignment="1">
      <alignment horizontal="center" vertical="center" wrapText="1"/>
    </xf>
    <xf numFmtId="42" fontId="11" fillId="2" borderId="1" xfId="1" applyFont="1" applyFill="1" applyBorder="1" applyAlignment="1">
      <alignment horizontal="center" vertical="center" wrapText="1"/>
    </xf>
    <xf numFmtId="42" fontId="11" fillId="2" borderId="14" xfId="1" applyFont="1" applyFill="1" applyBorder="1" applyAlignment="1">
      <alignment horizontal="center" vertical="center" wrapText="1"/>
    </xf>
    <xf numFmtId="42" fontId="11" fillId="2" borderId="3" xfId="1" applyFont="1" applyFill="1" applyBorder="1" applyAlignment="1">
      <alignment horizontal="center" vertical="center" wrapText="1"/>
    </xf>
    <xf numFmtId="42" fontId="11" fillId="2" borderId="17" xfId="1" applyFont="1" applyFill="1" applyBorder="1" applyAlignment="1">
      <alignment horizontal="center" vertical="center" wrapText="1"/>
    </xf>
    <xf numFmtId="42" fontId="11" fillId="2" borderId="4" xfId="1" applyFont="1" applyFill="1" applyBorder="1" applyAlignment="1">
      <alignment horizontal="center" vertical="center" wrapText="1"/>
    </xf>
    <xf numFmtId="42" fontId="11" fillId="2" borderId="2" xfId="1" applyFont="1" applyFill="1" applyBorder="1" applyAlignment="1">
      <alignment horizontal="center" vertical="center" wrapText="1"/>
    </xf>
    <xf numFmtId="42" fontId="11" fillId="3" borderId="11" xfId="1" applyFont="1" applyFill="1" applyBorder="1" applyAlignment="1">
      <alignment vertical="center" wrapText="1"/>
    </xf>
    <xf numFmtId="42" fontId="11" fillId="3" borderId="18" xfId="1" applyFont="1" applyFill="1" applyBorder="1" applyAlignment="1">
      <alignment vertical="center" wrapText="1"/>
    </xf>
    <xf numFmtId="42" fontId="11" fillId="2" borderId="19" xfId="1" applyFont="1" applyFill="1" applyBorder="1" applyAlignment="1">
      <alignment horizontal="center" vertical="center" wrapText="1"/>
    </xf>
    <xf numFmtId="42" fontId="11" fillId="2" borderId="20" xfId="1" applyFont="1" applyFill="1" applyBorder="1" applyAlignment="1">
      <alignment horizontal="center" vertical="center" wrapText="1"/>
    </xf>
    <xf numFmtId="42" fontId="5" fillId="0" borderId="5" xfId="1" applyFont="1" applyBorder="1" applyAlignment="1" applyProtection="1">
      <alignment wrapText="1"/>
      <protection locked="0"/>
    </xf>
    <xf numFmtId="42" fontId="4" fillId="3" borderId="21" xfId="1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2" fontId="11" fillId="3" borderId="9" xfId="1" applyFont="1" applyFill="1" applyBorder="1" applyAlignment="1">
      <alignment horizontal="center" vertical="center" wrapText="1"/>
    </xf>
    <xf numFmtId="42" fontId="11" fillId="3" borderId="15" xfId="1" applyFont="1" applyFill="1" applyBorder="1" applyAlignment="1">
      <alignment horizontal="center" vertical="center" wrapText="1"/>
    </xf>
    <xf numFmtId="42" fontId="11" fillId="0" borderId="7" xfId="1" applyFont="1" applyBorder="1" applyAlignment="1">
      <alignment horizontal="center" vertical="center" wrapText="1"/>
    </xf>
    <xf numFmtId="42" fontId="11" fillId="0" borderId="13" xfId="1" applyFont="1" applyBorder="1" applyAlignment="1">
      <alignment horizontal="center" vertical="center" wrapText="1"/>
    </xf>
    <xf numFmtId="42" fontId="11" fillId="3" borderId="11" xfId="1" applyFont="1" applyFill="1" applyBorder="1" applyAlignment="1">
      <alignment horizontal="center" vertical="center" wrapText="1"/>
    </xf>
    <xf numFmtId="42" fontId="11" fillId="0" borderId="3" xfId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4" fontId="10" fillId="0" borderId="7" xfId="0" applyNumberFormat="1" applyFont="1" applyBorder="1" applyAlignment="1">
      <alignment horizontal="center" vertical="center" wrapText="1"/>
    </xf>
    <xf numFmtId="14" fontId="10" fillId="0" borderId="13" xfId="0" applyNumberFormat="1" applyFont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center" vertical="center" wrapText="1"/>
    </xf>
    <xf numFmtId="42" fontId="11" fillId="0" borderId="6" xfId="1" applyFont="1" applyBorder="1" applyAlignment="1">
      <alignment horizontal="center" vertical="center" wrapText="1"/>
    </xf>
    <xf numFmtId="42" fontId="11" fillId="0" borderId="12" xfId="1" applyFont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tabSelected="1" topLeftCell="A25" zoomScale="55" zoomScaleNormal="55" workbookViewId="0">
      <selection activeCell="U17" sqref="U17"/>
    </sheetView>
  </sheetViews>
  <sheetFormatPr baseColWidth="10" defaultColWidth="11.42578125" defaultRowHeight="15" x14ac:dyDescent="0.2"/>
  <cols>
    <col min="1" max="1" width="11.42578125" style="2"/>
    <col min="2" max="2" width="12.85546875" style="2" customWidth="1"/>
    <col min="3" max="3" width="30" style="6" customWidth="1"/>
    <col min="4" max="4" width="38.5703125" style="1" customWidth="1"/>
    <col min="5" max="5" width="22.28515625" style="1" customWidth="1"/>
    <col min="6" max="6" width="15.140625" style="6" customWidth="1"/>
    <col min="7" max="7" width="18.7109375" style="6" customWidth="1"/>
    <col min="8" max="8" width="21" style="6" customWidth="1"/>
    <col min="9" max="9" width="21" style="2" customWidth="1"/>
    <col min="10" max="10" width="26" style="2" customWidth="1"/>
    <col min="11" max="11" width="25" style="2" customWidth="1"/>
    <col min="12" max="12" width="27.28515625" style="14" customWidth="1"/>
    <col min="13" max="13" width="32.28515625" style="41" customWidth="1"/>
    <col min="14" max="14" width="35.42578125" style="41" customWidth="1"/>
    <col min="15" max="15" width="29.42578125" style="41" customWidth="1"/>
    <col min="16" max="16384" width="11.42578125" style="2"/>
  </cols>
  <sheetData>
    <row r="1" spans="1:15" ht="42" customHeight="1" x14ac:dyDescent="0.2">
      <c r="B1" s="89" t="s">
        <v>64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ht="17.45" x14ac:dyDescent="0.25">
      <c r="C2" s="3"/>
      <c r="D2" s="3"/>
      <c r="E2" s="3"/>
    </row>
    <row r="3" spans="1:15" ht="21" x14ac:dyDescent="0.4">
      <c r="C3" s="90" t="s">
        <v>4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5" ht="21" x14ac:dyDescent="0.4">
      <c r="C4" s="90" t="s">
        <v>8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15.6" x14ac:dyDescent="0.3">
      <c r="C5" s="4"/>
      <c r="D5" s="5"/>
      <c r="E5" s="5"/>
    </row>
    <row r="6" spans="1:15" ht="42" customHeight="1" x14ac:dyDescent="0.2">
      <c r="B6" s="88" t="s">
        <v>61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</row>
    <row r="7" spans="1:15" ht="42" customHeight="1" x14ac:dyDescent="0.2">
      <c r="B7" s="88" t="s">
        <v>65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</row>
    <row r="8" spans="1:15" ht="42" customHeight="1" x14ac:dyDescent="0.2">
      <c r="B8" s="88" t="s">
        <v>62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</row>
    <row r="9" spans="1:15" ht="42" customHeight="1" thickBot="1" x14ac:dyDescent="0.3">
      <c r="C9" s="10"/>
      <c r="D9" s="10"/>
      <c r="E9" s="12"/>
      <c r="F9" s="12"/>
      <c r="G9" s="12"/>
      <c r="H9" s="12"/>
      <c r="I9" s="10"/>
      <c r="J9" s="10"/>
      <c r="K9" s="10"/>
    </row>
    <row r="10" spans="1:15" s="11" customFormat="1" ht="45.75" customHeight="1" thickBot="1" x14ac:dyDescent="0.25">
      <c r="B10" s="30" t="s">
        <v>54</v>
      </c>
      <c r="C10" s="31" t="s">
        <v>21</v>
      </c>
      <c r="D10" s="31" t="s">
        <v>11</v>
      </c>
      <c r="E10" s="31" t="s">
        <v>22</v>
      </c>
      <c r="F10" s="32" t="s">
        <v>23</v>
      </c>
      <c r="G10" s="31" t="s">
        <v>24</v>
      </c>
      <c r="H10" s="31" t="s">
        <v>55</v>
      </c>
      <c r="I10" s="31" t="s">
        <v>56</v>
      </c>
      <c r="J10" s="31" t="s">
        <v>57</v>
      </c>
      <c r="K10" s="31" t="s">
        <v>58</v>
      </c>
      <c r="L10" s="31" t="s">
        <v>60</v>
      </c>
      <c r="M10" s="43" t="s">
        <v>9</v>
      </c>
      <c r="N10" s="43" t="s">
        <v>10</v>
      </c>
      <c r="O10" s="42" t="s">
        <v>25</v>
      </c>
    </row>
    <row r="11" spans="1:15" s="11" customFormat="1" ht="45.75" customHeight="1" x14ac:dyDescent="0.2">
      <c r="A11" s="8"/>
      <c r="B11" s="76">
        <v>1</v>
      </c>
      <c r="C11" s="79" t="s">
        <v>7</v>
      </c>
      <c r="D11" s="23" t="s">
        <v>26</v>
      </c>
      <c r="E11" s="24">
        <v>46274</v>
      </c>
      <c r="F11" s="25">
        <v>80</v>
      </c>
      <c r="G11" s="23" t="s">
        <v>27</v>
      </c>
      <c r="H11" s="23">
        <v>2</v>
      </c>
      <c r="I11" s="46"/>
      <c r="J11" s="47"/>
      <c r="K11" s="47" t="s">
        <v>59</v>
      </c>
      <c r="L11" s="47" t="s">
        <v>59</v>
      </c>
      <c r="M11" s="62">
        <v>0</v>
      </c>
      <c r="N11" s="84">
        <f>SUM(M11:M13)</f>
        <v>0</v>
      </c>
      <c r="O11" s="82">
        <v>2280000</v>
      </c>
    </row>
    <row r="12" spans="1:15" s="11" customFormat="1" ht="45.75" customHeight="1" x14ac:dyDescent="0.2">
      <c r="A12" s="8"/>
      <c r="B12" s="77"/>
      <c r="C12" s="81"/>
      <c r="D12" s="15" t="s">
        <v>28</v>
      </c>
      <c r="E12" s="20">
        <v>46302</v>
      </c>
      <c r="F12" s="19">
        <v>80</v>
      </c>
      <c r="G12" s="15" t="s">
        <v>27</v>
      </c>
      <c r="H12" s="15">
        <v>2</v>
      </c>
      <c r="I12" s="48"/>
      <c r="J12" s="49"/>
      <c r="K12" s="49" t="s">
        <v>59</v>
      </c>
      <c r="L12" s="49" t="s">
        <v>59</v>
      </c>
      <c r="M12" s="62">
        <v>0</v>
      </c>
      <c r="N12" s="87"/>
      <c r="O12" s="86"/>
    </row>
    <row r="13" spans="1:15" s="11" customFormat="1" ht="45.75" customHeight="1" thickBot="1" x14ac:dyDescent="0.25">
      <c r="A13" s="2"/>
      <c r="B13" s="78"/>
      <c r="C13" s="80"/>
      <c r="D13" s="27" t="s">
        <v>29</v>
      </c>
      <c r="E13" s="28">
        <v>46323</v>
      </c>
      <c r="F13" s="29">
        <v>40</v>
      </c>
      <c r="G13" s="27" t="s">
        <v>30</v>
      </c>
      <c r="H13" s="27">
        <v>1</v>
      </c>
      <c r="I13" s="50"/>
      <c r="J13" s="51" t="s">
        <v>59</v>
      </c>
      <c r="K13" s="51" t="s">
        <v>59</v>
      </c>
      <c r="L13" s="51" t="s">
        <v>59</v>
      </c>
      <c r="M13" s="63">
        <v>0</v>
      </c>
      <c r="N13" s="85"/>
      <c r="O13" s="83"/>
    </row>
    <row r="14" spans="1:15" s="11" customFormat="1" ht="45.75" customHeight="1" x14ac:dyDescent="0.2">
      <c r="A14" s="2"/>
      <c r="B14" s="76">
        <v>2</v>
      </c>
      <c r="C14" s="79" t="s">
        <v>12</v>
      </c>
      <c r="D14" s="23" t="s">
        <v>31</v>
      </c>
      <c r="E14" s="24">
        <v>46316</v>
      </c>
      <c r="F14" s="25">
        <v>70</v>
      </c>
      <c r="G14" s="23" t="s">
        <v>27</v>
      </c>
      <c r="H14" s="23">
        <v>2</v>
      </c>
      <c r="I14" s="46"/>
      <c r="J14" s="47"/>
      <c r="K14" s="47" t="s">
        <v>59</v>
      </c>
      <c r="L14" s="47" t="s">
        <v>59</v>
      </c>
      <c r="M14" s="61">
        <v>0</v>
      </c>
      <c r="N14" s="84">
        <f>SUM(M14:M15)</f>
        <v>0</v>
      </c>
      <c r="O14" s="82">
        <v>3860000</v>
      </c>
    </row>
    <row r="15" spans="1:15" s="11" customFormat="1" ht="45.75" customHeight="1" thickBot="1" x14ac:dyDescent="0.25">
      <c r="A15" s="2"/>
      <c r="B15" s="78"/>
      <c r="C15" s="80"/>
      <c r="D15" s="27" t="s">
        <v>32</v>
      </c>
      <c r="E15" s="28">
        <v>46323</v>
      </c>
      <c r="F15" s="29">
        <v>70</v>
      </c>
      <c r="G15" s="27" t="s">
        <v>27</v>
      </c>
      <c r="H15" s="27">
        <v>2</v>
      </c>
      <c r="I15" s="50"/>
      <c r="J15" s="51"/>
      <c r="K15" s="51" t="s">
        <v>59</v>
      </c>
      <c r="L15" s="51" t="s">
        <v>59</v>
      </c>
      <c r="M15" s="63">
        <v>0</v>
      </c>
      <c r="N15" s="85"/>
      <c r="O15" s="83"/>
    </row>
    <row r="16" spans="1:15" s="11" customFormat="1" ht="45.75" customHeight="1" x14ac:dyDescent="0.2">
      <c r="A16" s="2"/>
      <c r="B16" s="76">
        <v>3</v>
      </c>
      <c r="C16" s="79" t="s">
        <v>13</v>
      </c>
      <c r="D16" s="23" t="s">
        <v>33</v>
      </c>
      <c r="E16" s="24">
        <v>46262</v>
      </c>
      <c r="F16" s="25">
        <v>70</v>
      </c>
      <c r="G16" s="23" t="s">
        <v>27</v>
      </c>
      <c r="H16" s="23">
        <v>2</v>
      </c>
      <c r="I16" s="46"/>
      <c r="J16" s="47"/>
      <c r="K16" s="47" t="s">
        <v>59</v>
      </c>
      <c r="L16" s="47" t="s">
        <v>59</v>
      </c>
      <c r="M16" s="61">
        <v>0</v>
      </c>
      <c r="N16" s="84">
        <f>SUM(M16:M17)</f>
        <v>0</v>
      </c>
      <c r="O16" s="82">
        <v>3360000</v>
      </c>
    </row>
    <row r="17" spans="1:15" s="11" customFormat="1" ht="45.75" customHeight="1" thickBot="1" x14ac:dyDescent="0.25">
      <c r="A17" s="2"/>
      <c r="B17" s="78"/>
      <c r="C17" s="80"/>
      <c r="D17" s="27" t="s">
        <v>34</v>
      </c>
      <c r="E17" s="28">
        <v>46325</v>
      </c>
      <c r="F17" s="29">
        <v>70</v>
      </c>
      <c r="G17" s="27" t="s">
        <v>27</v>
      </c>
      <c r="H17" s="27">
        <v>2</v>
      </c>
      <c r="I17" s="50"/>
      <c r="J17" s="51"/>
      <c r="K17" s="51" t="s">
        <v>59</v>
      </c>
      <c r="L17" s="51" t="s">
        <v>59</v>
      </c>
      <c r="M17" s="63">
        <v>0</v>
      </c>
      <c r="N17" s="85"/>
      <c r="O17" s="83"/>
    </row>
    <row r="18" spans="1:15" s="11" customFormat="1" ht="45.75" customHeight="1" thickBot="1" x14ac:dyDescent="0.3">
      <c r="A18" s="2"/>
      <c r="B18" s="26">
        <v>4</v>
      </c>
      <c r="C18" s="16" t="s">
        <v>14</v>
      </c>
      <c r="D18" s="16" t="s">
        <v>35</v>
      </c>
      <c r="E18" s="33">
        <v>46324</v>
      </c>
      <c r="F18" s="34">
        <v>18</v>
      </c>
      <c r="G18" s="16" t="s">
        <v>36</v>
      </c>
      <c r="H18" s="16">
        <v>1</v>
      </c>
      <c r="I18" s="52"/>
      <c r="J18" s="53" t="s">
        <v>59</v>
      </c>
      <c r="K18" s="53" t="s">
        <v>59</v>
      </c>
      <c r="L18" s="53" t="s">
        <v>59</v>
      </c>
      <c r="M18" s="64">
        <v>0</v>
      </c>
      <c r="N18" s="44">
        <f>M18</f>
        <v>0</v>
      </c>
      <c r="O18" s="68">
        <v>750000</v>
      </c>
    </row>
    <row r="19" spans="1:15" s="11" customFormat="1" ht="45.75" customHeight="1" x14ac:dyDescent="0.2">
      <c r="A19" s="2"/>
      <c r="B19" s="76">
        <v>5</v>
      </c>
      <c r="C19" s="79" t="s">
        <v>15</v>
      </c>
      <c r="D19" s="23" t="s">
        <v>37</v>
      </c>
      <c r="E19" s="24">
        <v>46316</v>
      </c>
      <c r="F19" s="25">
        <v>132</v>
      </c>
      <c r="G19" s="23" t="s">
        <v>27</v>
      </c>
      <c r="H19" s="23">
        <v>3</v>
      </c>
      <c r="I19" s="46"/>
      <c r="J19" s="47"/>
      <c r="K19" s="47"/>
      <c r="L19" s="47" t="s">
        <v>59</v>
      </c>
      <c r="M19" s="61">
        <v>0</v>
      </c>
      <c r="N19" s="84">
        <f>SUM(M19:M20)</f>
        <v>0</v>
      </c>
      <c r="O19" s="82">
        <v>6150000</v>
      </c>
    </row>
    <row r="20" spans="1:15" s="11" customFormat="1" ht="45.75" customHeight="1" thickBot="1" x14ac:dyDescent="0.25">
      <c r="A20" s="2"/>
      <c r="B20" s="78"/>
      <c r="C20" s="80"/>
      <c r="D20" s="27" t="s">
        <v>38</v>
      </c>
      <c r="E20" s="28">
        <v>46323</v>
      </c>
      <c r="F20" s="29">
        <v>112</v>
      </c>
      <c r="G20" s="27" t="s">
        <v>27</v>
      </c>
      <c r="H20" s="27">
        <v>3</v>
      </c>
      <c r="I20" s="50"/>
      <c r="J20" s="51"/>
      <c r="K20" s="51"/>
      <c r="L20" s="51" t="s">
        <v>59</v>
      </c>
      <c r="M20" s="63">
        <v>0</v>
      </c>
      <c r="N20" s="85"/>
      <c r="O20" s="83"/>
    </row>
    <row r="21" spans="1:15" s="11" customFormat="1" ht="45.75" customHeight="1" thickBot="1" x14ac:dyDescent="0.3">
      <c r="A21" s="2"/>
      <c r="B21" s="26">
        <v>6</v>
      </c>
      <c r="C21" s="16" t="s">
        <v>16</v>
      </c>
      <c r="D21" s="16" t="s">
        <v>39</v>
      </c>
      <c r="E21" s="33">
        <v>46331</v>
      </c>
      <c r="F21" s="34">
        <v>12</v>
      </c>
      <c r="G21" s="16" t="s">
        <v>40</v>
      </c>
      <c r="H21" s="16">
        <v>1</v>
      </c>
      <c r="I21" s="52"/>
      <c r="J21" s="53" t="s">
        <v>59</v>
      </c>
      <c r="K21" s="53" t="s">
        <v>59</v>
      </c>
      <c r="L21" s="53" t="s">
        <v>59</v>
      </c>
      <c r="M21" s="64">
        <v>0</v>
      </c>
      <c r="N21" s="44">
        <f>M21</f>
        <v>0</v>
      </c>
      <c r="O21" s="68">
        <v>700000</v>
      </c>
    </row>
    <row r="22" spans="1:15" s="11" customFormat="1" ht="45.75" customHeight="1" thickBot="1" x14ac:dyDescent="0.25">
      <c r="A22" s="2"/>
      <c r="B22" s="35">
        <v>7</v>
      </c>
      <c r="C22" s="36" t="s">
        <v>17</v>
      </c>
      <c r="D22" s="36" t="s">
        <v>41</v>
      </c>
      <c r="E22" s="37">
        <v>46310</v>
      </c>
      <c r="F22" s="38">
        <v>120</v>
      </c>
      <c r="G22" s="36" t="s">
        <v>27</v>
      </c>
      <c r="H22" s="36">
        <v>3</v>
      </c>
      <c r="I22" s="54"/>
      <c r="J22" s="55"/>
      <c r="K22" s="55"/>
      <c r="L22" s="55" t="s">
        <v>59</v>
      </c>
      <c r="M22" s="65">
        <v>0</v>
      </c>
      <c r="N22" s="45">
        <f>M22</f>
        <v>0</v>
      </c>
      <c r="O22" s="69">
        <v>3450000</v>
      </c>
    </row>
    <row r="23" spans="1:15" s="11" customFormat="1" ht="45.75" customHeight="1" x14ac:dyDescent="0.2">
      <c r="A23" s="2"/>
      <c r="B23" s="77">
        <v>8</v>
      </c>
      <c r="C23" s="81" t="s">
        <v>42</v>
      </c>
      <c r="D23" s="18" t="s">
        <v>39</v>
      </c>
      <c r="E23" s="21">
        <v>46296</v>
      </c>
      <c r="F23" s="22">
        <v>88</v>
      </c>
      <c r="G23" s="18" t="s">
        <v>27</v>
      </c>
      <c r="H23" s="18">
        <v>2</v>
      </c>
      <c r="I23" s="56"/>
      <c r="J23" s="57"/>
      <c r="K23" s="57" t="s">
        <v>59</v>
      </c>
      <c r="L23" s="57" t="s">
        <v>59</v>
      </c>
      <c r="M23" s="66">
        <v>0</v>
      </c>
      <c r="N23" s="84">
        <f>SUM(M23:M26)</f>
        <v>0</v>
      </c>
      <c r="O23" s="82">
        <v>3250000</v>
      </c>
    </row>
    <row r="24" spans="1:15" s="11" customFormat="1" ht="45.75" customHeight="1" x14ac:dyDescent="0.2">
      <c r="A24" s="2"/>
      <c r="B24" s="77"/>
      <c r="C24" s="81"/>
      <c r="D24" s="15" t="s">
        <v>43</v>
      </c>
      <c r="E24" s="20">
        <v>46317</v>
      </c>
      <c r="F24" s="19">
        <v>88</v>
      </c>
      <c r="G24" s="15" t="s">
        <v>27</v>
      </c>
      <c r="H24" s="15">
        <v>2</v>
      </c>
      <c r="I24" s="48"/>
      <c r="J24" s="49"/>
      <c r="K24" s="49" t="s">
        <v>59</v>
      </c>
      <c r="L24" s="49" t="s">
        <v>59</v>
      </c>
      <c r="M24" s="62">
        <v>0</v>
      </c>
      <c r="N24" s="87"/>
      <c r="O24" s="86"/>
    </row>
    <row r="25" spans="1:15" s="11" customFormat="1" ht="45.75" customHeight="1" x14ac:dyDescent="0.2">
      <c r="A25" s="2"/>
      <c r="B25" s="77"/>
      <c r="C25" s="81"/>
      <c r="D25" s="15" t="s">
        <v>44</v>
      </c>
      <c r="E25" s="20">
        <v>46352</v>
      </c>
      <c r="F25" s="19">
        <v>44</v>
      </c>
      <c r="G25" s="15" t="s">
        <v>27</v>
      </c>
      <c r="H25" s="15">
        <v>1</v>
      </c>
      <c r="I25" s="48"/>
      <c r="J25" s="49" t="s">
        <v>59</v>
      </c>
      <c r="K25" s="49" t="s">
        <v>59</v>
      </c>
      <c r="L25" s="49" t="s">
        <v>59</v>
      </c>
      <c r="M25" s="62">
        <v>0</v>
      </c>
      <c r="N25" s="87"/>
      <c r="O25" s="86"/>
    </row>
    <row r="26" spans="1:15" s="11" customFormat="1" ht="45.75" customHeight="1" thickBot="1" x14ac:dyDescent="0.25">
      <c r="A26" s="2"/>
      <c r="B26" s="77"/>
      <c r="C26" s="81"/>
      <c r="D26" s="17" t="s">
        <v>45</v>
      </c>
      <c r="E26" s="39">
        <v>46352</v>
      </c>
      <c r="F26" s="40">
        <v>44</v>
      </c>
      <c r="G26" s="17" t="s">
        <v>27</v>
      </c>
      <c r="H26" s="17">
        <v>1</v>
      </c>
      <c r="I26" s="58"/>
      <c r="J26" s="59" t="s">
        <v>59</v>
      </c>
      <c r="K26" s="59" t="s">
        <v>59</v>
      </c>
      <c r="L26" s="59" t="s">
        <v>59</v>
      </c>
      <c r="M26" s="67">
        <v>0</v>
      </c>
      <c r="N26" s="85"/>
      <c r="O26" s="83"/>
    </row>
    <row r="27" spans="1:15" s="11" customFormat="1" ht="45.75" customHeight="1" x14ac:dyDescent="0.2">
      <c r="A27" s="2"/>
      <c r="B27" s="76">
        <v>9</v>
      </c>
      <c r="C27" s="79" t="s">
        <v>18</v>
      </c>
      <c r="D27" s="23" t="s">
        <v>34</v>
      </c>
      <c r="E27" s="24">
        <v>46324</v>
      </c>
      <c r="F27" s="25">
        <v>176</v>
      </c>
      <c r="G27" s="23" t="s">
        <v>27</v>
      </c>
      <c r="H27" s="23">
        <v>4</v>
      </c>
      <c r="I27" s="46"/>
      <c r="J27" s="47"/>
      <c r="K27" s="47"/>
      <c r="L27" s="47"/>
      <c r="M27" s="61">
        <v>0</v>
      </c>
      <c r="N27" s="84">
        <f>SUM(M27:M28)</f>
        <v>0</v>
      </c>
      <c r="O27" s="82">
        <v>4600000</v>
      </c>
    </row>
    <row r="28" spans="1:15" s="11" customFormat="1" ht="45.75" customHeight="1" thickBot="1" x14ac:dyDescent="0.25">
      <c r="A28" s="2"/>
      <c r="B28" s="78"/>
      <c r="C28" s="80"/>
      <c r="D28" s="27" t="s">
        <v>46</v>
      </c>
      <c r="E28" s="28">
        <v>46345</v>
      </c>
      <c r="F28" s="29">
        <v>176</v>
      </c>
      <c r="G28" s="27" t="s">
        <v>27</v>
      </c>
      <c r="H28" s="27">
        <v>4</v>
      </c>
      <c r="I28" s="50"/>
      <c r="J28" s="51"/>
      <c r="K28" s="51"/>
      <c r="L28" s="51"/>
      <c r="M28" s="63">
        <v>0</v>
      </c>
      <c r="N28" s="85"/>
      <c r="O28" s="83"/>
    </row>
    <row r="29" spans="1:15" s="11" customFormat="1" ht="45.75" customHeight="1" thickBot="1" x14ac:dyDescent="0.3">
      <c r="A29" s="2"/>
      <c r="B29" s="26">
        <v>10</v>
      </c>
      <c r="C29" s="16" t="s">
        <v>47</v>
      </c>
      <c r="D29" s="16" t="s">
        <v>39</v>
      </c>
      <c r="E29" s="33">
        <v>46338</v>
      </c>
      <c r="F29" s="34">
        <v>15</v>
      </c>
      <c r="G29" s="16" t="s">
        <v>40</v>
      </c>
      <c r="H29" s="16">
        <v>1</v>
      </c>
      <c r="I29" s="52"/>
      <c r="J29" s="53" t="s">
        <v>59</v>
      </c>
      <c r="K29" s="53" t="s">
        <v>59</v>
      </c>
      <c r="L29" s="53" t="s">
        <v>59</v>
      </c>
      <c r="M29" s="64">
        <v>0</v>
      </c>
      <c r="N29" s="44">
        <f>M29</f>
        <v>0</v>
      </c>
      <c r="O29" s="68">
        <v>700000</v>
      </c>
    </row>
    <row r="30" spans="1:15" s="11" customFormat="1" ht="45.75" customHeight="1" thickBot="1" x14ac:dyDescent="0.3">
      <c r="A30" s="2"/>
      <c r="B30" s="35">
        <v>11</v>
      </c>
      <c r="C30" s="36" t="s">
        <v>48</v>
      </c>
      <c r="D30" s="36" t="s">
        <v>49</v>
      </c>
      <c r="E30" s="37">
        <v>46337</v>
      </c>
      <c r="F30" s="38">
        <v>80</v>
      </c>
      <c r="G30" s="36" t="s">
        <v>27</v>
      </c>
      <c r="H30" s="36">
        <v>2</v>
      </c>
      <c r="I30" s="54"/>
      <c r="J30" s="55"/>
      <c r="K30" s="55" t="s">
        <v>59</v>
      </c>
      <c r="L30" s="55" t="s">
        <v>59</v>
      </c>
      <c r="M30" s="65">
        <v>0</v>
      </c>
      <c r="N30" s="45">
        <f>M30</f>
        <v>0</v>
      </c>
      <c r="O30" s="69">
        <v>1800000</v>
      </c>
    </row>
    <row r="31" spans="1:15" s="11" customFormat="1" ht="45.75" customHeight="1" x14ac:dyDescent="0.2">
      <c r="A31" s="2"/>
      <c r="B31" s="77">
        <v>12</v>
      </c>
      <c r="C31" s="81" t="s">
        <v>19</v>
      </c>
      <c r="D31" s="79" t="s">
        <v>49</v>
      </c>
      <c r="E31" s="92">
        <v>46316</v>
      </c>
      <c r="F31" s="94">
        <v>103</v>
      </c>
      <c r="G31" s="18" t="s">
        <v>27</v>
      </c>
      <c r="H31" s="18">
        <v>2</v>
      </c>
      <c r="I31" s="56"/>
      <c r="J31" s="57"/>
      <c r="K31" s="57" t="s">
        <v>59</v>
      </c>
      <c r="L31" s="57" t="s">
        <v>59</v>
      </c>
      <c r="M31" s="66">
        <v>0</v>
      </c>
      <c r="N31" s="84">
        <f>SUM(M31:M32)</f>
        <v>0</v>
      </c>
      <c r="O31" s="82">
        <v>2550000</v>
      </c>
    </row>
    <row r="32" spans="1:15" s="11" customFormat="1" ht="45.75" customHeight="1" thickBot="1" x14ac:dyDescent="0.25">
      <c r="A32" s="2"/>
      <c r="B32" s="77"/>
      <c r="C32" s="81"/>
      <c r="D32" s="80"/>
      <c r="E32" s="93"/>
      <c r="F32" s="95"/>
      <c r="G32" s="17" t="s">
        <v>36</v>
      </c>
      <c r="H32" s="17">
        <v>1</v>
      </c>
      <c r="I32" s="58"/>
      <c r="J32" s="59" t="s">
        <v>59</v>
      </c>
      <c r="K32" s="59" t="s">
        <v>59</v>
      </c>
      <c r="L32" s="59" t="s">
        <v>59</v>
      </c>
      <c r="M32" s="67">
        <v>0</v>
      </c>
      <c r="N32" s="85"/>
      <c r="O32" s="83"/>
    </row>
    <row r="33" spans="1:15" s="11" customFormat="1" ht="45.75" customHeight="1" x14ac:dyDescent="0.2">
      <c r="A33" s="2"/>
      <c r="B33" s="76">
        <v>13</v>
      </c>
      <c r="C33" s="79" t="s">
        <v>20</v>
      </c>
      <c r="D33" s="23" t="s">
        <v>29</v>
      </c>
      <c r="E33" s="24">
        <v>46182</v>
      </c>
      <c r="F33" s="25">
        <v>72</v>
      </c>
      <c r="G33" s="23" t="s">
        <v>27</v>
      </c>
      <c r="H33" s="23">
        <v>2</v>
      </c>
      <c r="I33" s="46"/>
      <c r="J33" s="47"/>
      <c r="K33" s="47" t="s">
        <v>59</v>
      </c>
      <c r="L33" s="47" t="s">
        <v>59</v>
      </c>
      <c r="M33" s="61">
        <v>0</v>
      </c>
      <c r="N33" s="84">
        <f>SUM(M33:M36)</f>
        <v>0</v>
      </c>
      <c r="O33" s="82">
        <v>6030000</v>
      </c>
    </row>
    <row r="34" spans="1:15" s="11" customFormat="1" ht="45.75" customHeight="1" x14ac:dyDescent="0.2">
      <c r="A34" s="2"/>
      <c r="B34" s="77"/>
      <c r="C34" s="81"/>
      <c r="D34" s="15" t="s">
        <v>50</v>
      </c>
      <c r="E34" s="20">
        <v>46295</v>
      </c>
      <c r="F34" s="19">
        <v>70</v>
      </c>
      <c r="G34" s="15" t="s">
        <v>27</v>
      </c>
      <c r="H34" s="15">
        <v>2</v>
      </c>
      <c r="I34" s="48"/>
      <c r="J34" s="49"/>
      <c r="K34" s="49" t="s">
        <v>59</v>
      </c>
      <c r="L34" s="49" t="s">
        <v>59</v>
      </c>
      <c r="M34" s="62">
        <v>0</v>
      </c>
      <c r="N34" s="87"/>
      <c r="O34" s="86"/>
    </row>
    <row r="35" spans="1:15" s="11" customFormat="1" ht="45.75" customHeight="1" x14ac:dyDescent="0.2">
      <c r="A35" s="2"/>
      <c r="B35" s="77"/>
      <c r="C35" s="81"/>
      <c r="D35" s="15" t="s">
        <v>39</v>
      </c>
      <c r="E35" s="20">
        <v>46322</v>
      </c>
      <c r="F35" s="19">
        <v>108</v>
      </c>
      <c r="G35" s="15" t="s">
        <v>27</v>
      </c>
      <c r="H35" s="15">
        <v>3</v>
      </c>
      <c r="I35" s="48"/>
      <c r="J35" s="49"/>
      <c r="K35" s="49"/>
      <c r="L35" s="49" t="s">
        <v>59</v>
      </c>
      <c r="M35" s="62">
        <v>0</v>
      </c>
      <c r="N35" s="87"/>
      <c r="O35" s="86"/>
    </row>
    <row r="36" spans="1:15" s="11" customFormat="1" ht="45.75" customHeight="1" thickBot="1" x14ac:dyDescent="0.25">
      <c r="A36" s="2"/>
      <c r="B36" s="78"/>
      <c r="C36" s="80"/>
      <c r="D36" s="27" t="s">
        <v>51</v>
      </c>
      <c r="E36" s="28">
        <v>46336</v>
      </c>
      <c r="F36" s="29">
        <v>85</v>
      </c>
      <c r="G36" s="27" t="s">
        <v>27</v>
      </c>
      <c r="H36" s="27">
        <v>2</v>
      </c>
      <c r="I36" s="50"/>
      <c r="J36" s="51"/>
      <c r="K36" s="51" t="s">
        <v>59</v>
      </c>
      <c r="L36" s="51" t="s">
        <v>59</v>
      </c>
      <c r="M36" s="63">
        <v>0</v>
      </c>
      <c r="N36" s="85"/>
      <c r="O36" s="83"/>
    </row>
    <row r="37" spans="1:15" s="11" customFormat="1" ht="45.75" customHeight="1" x14ac:dyDescent="0.2">
      <c r="A37" s="2"/>
      <c r="B37" s="77">
        <v>14</v>
      </c>
      <c r="C37" s="81" t="s">
        <v>6</v>
      </c>
      <c r="D37" s="18" t="s">
        <v>45</v>
      </c>
      <c r="E37" s="21">
        <v>46343</v>
      </c>
      <c r="F37" s="22">
        <v>84</v>
      </c>
      <c r="G37" s="18" t="s">
        <v>27</v>
      </c>
      <c r="H37" s="18">
        <v>2</v>
      </c>
      <c r="I37" s="56"/>
      <c r="J37" s="57"/>
      <c r="K37" s="57" t="s">
        <v>59</v>
      </c>
      <c r="L37" s="57" t="s">
        <v>59</v>
      </c>
      <c r="M37" s="66">
        <v>0</v>
      </c>
      <c r="N37" s="84">
        <f>SUM(M37:M45)</f>
        <v>0</v>
      </c>
      <c r="O37" s="82">
        <v>9780000</v>
      </c>
    </row>
    <row r="38" spans="1:15" s="11" customFormat="1" ht="45.75" customHeight="1" x14ac:dyDescent="0.2">
      <c r="A38" s="2"/>
      <c r="B38" s="77"/>
      <c r="C38" s="81"/>
      <c r="D38" s="15" t="s">
        <v>45</v>
      </c>
      <c r="E38" s="20">
        <v>46344</v>
      </c>
      <c r="F38" s="19">
        <v>84</v>
      </c>
      <c r="G38" s="15" t="s">
        <v>27</v>
      </c>
      <c r="H38" s="15">
        <v>2</v>
      </c>
      <c r="I38" s="48"/>
      <c r="J38" s="49"/>
      <c r="K38" s="49" t="s">
        <v>59</v>
      </c>
      <c r="L38" s="49" t="s">
        <v>59</v>
      </c>
      <c r="M38" s="62">
        <v>0</v>
      </c>
      <c r="N38" s="87"/>
      <c r="O38" s="86"/>
    </row>
    <row r="39" spans="1:15" s="11" customFormat="1" ht="45.75" customHeight="1" x14ac:dyDescent="0.2">
      <c r="A39" s="2"/>
      <c r="B39" s="77"/>
      <c r="C39" s="81"/>
      <c r="D39" s="15" t="s">
        <v>45</v>
      </c>
      <c r="E39" s="20">
        <v>46345</v>
      </c>
      <c r="F39" s="19">
        <v>84</v>
      </c>
      <c r="G39" s="15" t="s">
        <v>27</v>
      </c>
      <c r="H39" s="15">
        <v>2</v>
      </c>
      <c r="I39" s="48"/>
      <c r="J39" s="49"/>
      <c r="K39" s="49" t="s">
        <v>59</v>
      </c>
      <c r="L39" s="49" t="s">
        <v>59</v>
      </c>
      <c r="M39" s="62">
        <v>0</v>
      </c>
      <c r="N39" s="87"/>
      <c r="O39" s="86"/>
    </row>
    <row r="40" spans="1:15" s="11" customFormat="1" ht="45.75" customHeight="1" x14ac:dyDescent="0.2">
      <c r="A40" s="2"/>
      <c r="B40" s="77"/>
      <c r="C40" s="81"/>
      <c r="D40" s="15" t="s">
        <v>39</v>
      </c>
      <c r="E40" s="20">
        <v>46343</v>
      </c>
      <c r="F40" s="19">
        <v>84</v>
      </c>
      <c r="G40" s="15" t="s">
        <v>27</v>
      </c>
      <c r="H40" s="15">
        <v>2</v>
      </c>
      <c r="I40" s="48"/>
      <c r="J40" s="49"/>
      <c r="K40" s="49" t="s">
        <v>59</v>
      </c>
      <c r="L40" s="49" t="s">
        <v>59</v>
      </c>
      <c r="M40" s="62">
        <v>0</v>
      </c>
      <c r="N40" s="87"/>
      <c r="O40" s="86"/>
    </row>
    <row r="41" spans="1:15" s="11" customFormat="1" ht="45.75" customHeight="1" x14ac:dyDescent="0.2">
      <c r="A41" s="2"/>
      <c r="B41" s="77"/>
      <c r="C41" s="81"/>
      <c r="D41" s="15" t="s">
        <v>39</v>
      </c>
      <c r="E41" s="20">
        <v>46344</v>
      </c>
      <c r="F41" s="19">
        <v>84</v>
      </c>
      <c r="G41" s="15" t="s">
        <v>27</v>
      </c>
      <c r="H41" s="15">
        <v>2</v>
      </c>
      <c r="I41" s="48"/>
      <c r="J41" s="49"/>
      <c r="K41" s="49" t="s">
        <v>59</v>
      </c>
      <c r="L41" s="49" t="s">
        <v>59</v>
      </c>
      <c r="M41" s="62">
        <v>0</v>
      </c>
      <c r="N41" s="87"/>
      <c r="O41" s="86"/>
    </row>
    <row r="42" spans="1:15" s="11" customFormat="1" ht="45.75" customHeight="1" x14ac:dyDescent="0.2">
      <c r="A42" s="2"/>
      <c r="B42" s="77"/>
      <c r="C42" s="81"/>
      <c r="D42" s="15" t="s">
        <v>39</v>
      </c>
      <c r="E42" s="20">
        <v>46345</v>
      </c>
      <c r="F42" s="19">
        <v>84</v>
      </c>
      <c r="G42" s="15" t="s">
        <v>27</v>
      </c>
      <c r="H42" s="15">
        <v>2</v>
      </c>
      <c r="I42" s="48"/>
      <c r="J42" s="49"/>
      <c r="K42" s="49" t="s">
        <v>59</v>
      </c>
      <c r="L42" s="49" t="s">
        <v>59</v>
      </c>
      <c r="M42" s="62">
        <v>0</v>
      </c>
      <c r="N42" s="87"/>
      <c r="O42" s="86"/>
    </row>
    <row r="43" spans="1:15" s="11" customFormat="1" ht="44.45" customHeight="1" x14ac:dyDescent="0.2">
      <c r="A43" s="2"/>
      <c r="B43" s="77"/>
      <c r="C43" s="81"/>
      <c r="D43" s="15" t="s">
        <v>52</v>
      </c>
      <c r="E43" s="20">
        <v>46343</v>
      </c>
      <c r="F43" s="19">
        <v>84</v>
      </c>
      <c r="G43" s="15" t="s">
        <v>27</v>
      </c>
      <c r="H43" s="15">
        <v>2</v>
      </c>
      <c r="I43" s="48"/>
      <c r="J43" s="49"/>
      <c r="K43" s="49" t="s">
        <v>59</v>
      </c>
      <c r="L43" s="49" t="s">
        <v>59</v>
      </c>
      <c r="M43" s="62">
        <v>0</v>
      </c>
      <c r="N43" s="87"/>
      <c r="O43" s="86"/>
    </row>
    <row r="44" spans="1:15" s="11" customFormat="1" ht="32.450000000000003" customHeight="1" x14ac:dyDescent="0.2">
      <c r="A44" s="2"/>
      <c r="B44" s="77"/>
      <c r="C44" s="81"/>
      <c r="D44" s="15" t="s">
        <v>52</v>
      </c>
      <c r="E44" s="20">
        <v>46344</v>
      </c>
      <c r="F44" s="19">
        <v>84</v>
      </c>
      <c r="G44" s="15" t="s">
        <v>27</v>
      </c>
      <c r="H44" s="15">
        <v>2</v>
      </c>
      <c r="I44" s="48"/>
      <c r="J44" s="49"/>
      <c r="K44" s="49" t="s">
        <v>59</v>
      </c>
      <c r="L44" s="49" t="s">
        <v>59</v>
      </c>
      <c r="M44" s="62">
        <v>0</v>
      </c>
      <c r="N44" s="87"/>
      <c r="O44" s="86"/>
    </row>
    <row r="45" spans="1:15" s="11" customFormat="1" ht="34.9" customHeight="1" thickBot="1" x14ac:dyDescent="0.25">
      <c r="A45" s="2"/>
      <c r="B45" s="77"/>
      <c r="C45" s="81"/>
      <c r="D45" s="17" t="s">
        <v>52</v>
      </c>
      <c r="E45" s="39">
        <v>46345</v>
      </c>
      <c r="F45" s="40">
        <v>84</v>
      </c>
      <c r="G45" s="17" t="s">
        <v>27</v>
      </c>
      <c r="H45" s="17">
        <v>2</v>
      </c>
      <c r="I45" s="58"/>
      <c r="J45" s="59"/>
      <c r="K45" s="59" t="s">
        <v>59</v>
      </c>
      <c r="L45" s="59" t="s">
        <v>59</v>
      </c>
      <c r="M45" s="67">
        <v>0</v>
      </c>
      <c r="N45" s="85"/>
      <c r="O45" s="83"/>
    </row>
    <row r="46" spans="1:15" s="11" customFormat="1" ht="36" customHeight="1" x14ac:dyDescent="0.2">
      <c r="A46" s="2"/>
      <c r="B46" s="76">
        <v>15</v>
      </c>
      <c r="C46" s="79" t="s">
        <v>5</v>
      </c>
      <c r="D46" s="23" t="s">
        <v>53</v>
      </c>
      <c r="E46" s="24">
        <v>46336</v>
      </c>
      <c r="F46" s="25">
        <v>126</v>
      </c>
      <c r="G46" s="23" t="s">
        <v>27</v>
      </c>
      <c r="H46" s="23">
        <v>3</v>
      </c>
      <c r="I46" s="46"/>
      <c r="J46" s="47"/>
      <c r="K46" s="47"/>
      <c r="L46" s="47" t="s">
        <v>59</v>
      </c>
      <c r="M46" s="70">
        <v>0</v>
      </c>
      <c r="N46" s="96">
        <f>SUM(M46:M47)</f>
        <v>0</v>
      </c>
      <c r="O46" s="82">
        <v>4500000</v>
      </c>
    </row>
    <row r="47" spans="1:15" s="11" customFormat="1" ht="38.450000000000003" customHeight="1" thickBot="1" x14ac:dyDescent="0.25">
      <c r="A47" s="2"/>
      <c r="B47" s="78"/>
      <c r="C47" s="80"/>
      <c r="D47" s="27" t="s">
        <v>53</v>
      </c>
      <c r="E47" s="28">
        <v>46337</v>
      </c>
      <c r="F47" s="29">
        <v>84</v>
      </c>
      <c r="G47" s="27" t="s">
        <v>27</v>
      </c>
      <c r="H47" s="27">
        <v>2</v>
      </c>
      <c r="I47" s="50"/>
      <c r="J47" s="51"/>
      <c r="K47" s="51" t="s">
        <v>59</v>
      </c>
      <c r="L47" s="51" t="s">
        <v>59</v>
      </c>
      <c r="M47" s="71">
        <v>0</v>
      </c>
      <c r="N47" s="97"/>
      <c r="O47" s="83"/>
    </row>
    <row r="48" spans="1:15" s="11" customFormat="1" ht="31.9" customHeight="1" thickBot="1" x14ac:dyDescent="0.3">
      <c r="A48" s="2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60"/>
      <c r="N48" s="72">
        <f>SUM(N11:N47)</f>
        <v>0</v>
      </c>
      <c r="O48" s="73">
        <f>SUM(O11:O47)</f>
        <v>53760000</v>
      </c>
    </row>
    <row r="49" spans="1:15" s="11" customFormat="1" ht="31.9" customHeight="1" x14ac:dyDescent="0.25">
      <c r="A49" s="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41"/>
      <c r="N49" s="41"/>
      <c r="O49" s="60"/>
    </row>
    <row r="50" spans="1:15" s="11" customFormat="1" ht="31.9" customHeight="1" x14ac:dyDescent="0.2">
      <c r="A50" s="2"/>
      <c r="B50" s="7"/>
      <c r="C50" s="91" t="s">
        <v>0</v>
      </c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</row>
    <row r="51" spans="1:15" s="11" customFormat="1" ht="72" customHeight="1" x14ac:dyDescent="0.2">
      <c r="A51" s="2"/>
      <c r="B51" s="7"/>
      <c r="C51" s="91" t="s">
        <v>1</v>
      </c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</row>
    <row r="52" spans="1:15" s="8" customFormat="1" ht="40.5" customHeight="1" x14ac:dyDescent="0.2">
      <c r="A52" s="2"/>
      <c r="B52" s="2"/>
      <c r="C52" s="2"/>
      <c r="D52" s="2"/>
      <c r="E52" s="6"/>
      <c r="F52" s="6"/>
      <c r="G52" s="6"/>
      <c r="H52" s="6"/>
      <c r="I52" s="2"/>
      <c r="J52" s="2"/>
      <c r="K52" s="2"/>
      <c r="L52" s="14"/>
      <c r="M52" s="41"/>
      <c r="N52" s="41"/>
      <c r="O52" s="41"/>
    </row>
    <row r="53" spans="1:15" s="8" customFormat="1" ht="40.5" customHeight="1" x14ac:dyDescent="0.2">
      <c r="A53" s="2"/>
      <c r="B53" s="2"/>
      <c r="C53" s="2"/>
      <c r="D53" s="2"/>
      <c r="E53" s="6"/>
      <c r="F53" s="6"/>
      <c r="G53" s="6"/>
      <c r="H53" s="6"/>
      <c r="I53" s="2"/>
      <c r="J53" s="2"/>
      <c r="K53" s="2"/>
      <c r="L53" s="14"/>
      <c r="M53" s="41"/>
      <c r="N53" s="41"/>
      <c r="O53" s="41"/>
    </row>
    <row r="54" spans="1:15" ht="15.75" x14ac:dyDescent="0.2">
      <c r="C54" s="74" t="s">
        <v>63</v>
      </c>
      <c r="D54" s="74"/>
      <c r="E54" s="74"/>
      <c r="F54" s="74"/>
      <c r="G54" s="74"/>
      <c r="H54" s="74"/>
      <c r="I54" s="74"/>
      <c r="J54" s="74"/>
      <c r="K54" s="74"/>
      <c r="L54" s="74"/>
    </row>
    <row r="55" spans="1:15" ht="15.75" x14ac:dyDescent="0.2">
      <c r="C55" s="74" t="s">
        <v>2</v>
      </c>
      <c r="D55" s="74"/>
      <c r="E55" s="74"/>
      <c r="F55" s="74"/>
      <c r="G55" s="74"/>
      <c r="H55" s="74"/>
      <c r="I55" s="74"/>
      <c r="J55" s="74"/>
      <c r="K55" s="74"/>
      <c r="L55" s="74"/>
    </row>
    <row r="56" spans="1:15" ht="15" customHeight="1" x14ac:dyDescent="0.2">
      <c r="C56" s="2"/>
      <c r="D56" s="2"/>
      <c r="E56" s="6"/>
    </row>
    <row r="57" spans="1:15" ht="15" customHeight="1" x14ac:dyDescent="0.2">
      <c r="C57" s="2"/>
      <c r="D57" s="2"/>
      <c r="E57" s="6"/>
    </row>
    <row r="58" spans="1:15" ht="15.75" x14ac:dyDescent="0.2">
      <c r="C58" s="74" t="s">
        <v>3</v>
      </c>
      <c r="D58" s="74"/>
      <c r="E58" s="74"/>
      <c r="F58" s="74"/>
      <c r="G58" s="74"/>
      <c r="H58" s="74"/>
      <c r="I58" s="74"/>
      <c r="J58" s="74"/>
      <c r="K58" s="74"/>
      <c r="L58" s="74"/>
    </row>
    <row r="59" spans="1:15" x14ac:dyDescent="0.2">
      <c r="C59" s="2"/>
      <c r="D59" s="2"/>
      <c r="E59" s="6"/>
    </row>
    <row r="60" spans="1:15" ht="30" customHeight="1" x14ac:dyDescent="0.2">
      <c r="C60" s="2"/>
      <c r="D60" s="2"/>
      <c r="E60" s="6"/>
    </row>
    <row r="61" spans="1:15" x14ac:dyDescent="0.2">
      <c r="C61" s="9"/>
      <c r="D61" s="6"/>
      <c r="E61" s="6"/>
    </row>
    <row r="69" spans="3:5" x14ac:dyDescent="0.2">
      <c r="C69" s="2"/>
      <c r="D69" s="2"/>
      <c r="E69" s="6"/>
    </row>
    <row r="70" spans="3:5" x14ac:dyDescent="0.2">
      <c r="C70" s="2"/>
      <c r="D70" s="2"/>
      <c r="E70" s="6"/>
    </row>
    <row r="71" spans="3:5" x14ac:dyDescent="0.2">
      <c r="C71" s="2"/>
      <c r="D71" s="2"/>
      <c r="E71" s="6"/>
    </row>
    <row r="72" spans="3:5" x14ac:dyDescent="0.2">
      <c r="C72" s="2"/>
      <c r="D72" s="2"/>
      <c r="E72" s="6"/>
    </row>
  </sheetData>
  <mergeCells count="55">
    <mergeCell ref="C51:O51"/>
    <mergeCell ref="C50:O50"/>
    <mergeCell ref="D31:D32"/>
    <mergeCell ref="E31:E32"/>
    <mergeCell ref="F31:F32"/>
    <mergeCell ref="N46:N47"/>
    <mergeCell ref="O46:O47"/>
    <mergeCell ref="O33:O36"/>
    <mergeCell ref="N33:N36"/>
    <mergeCell ref="O31:O32"/>
    <mergeCell ref="N31:N32"/>
    <mergeCell ref="O37:O45"/>
    <mergeCell ref="N37:N45"/>
    <mergeCell ref="C11:C13"/>
    <mergeCell ref="O16:O17"/>
    <mergeCell ref="O14:O15"/>
    <mergeCell ref="O11:O13"/>
    <mergeCell ref="N11:N13"/>
    <mergeCell ref="N14:N15"/>
    <mergeCell ref="B8:O8"/>
    <mergeCell ref="B6:O6"/>
    <mergeCell ref="B1:O1"/>
    <mergeCell ref="C3:O3"/>
    <mergeCell ref="C4:O4"/>
    <mergeCell ref="B7:O7"/>
    <mergeCell ref="C16:C17"/>
    <mergeCell ref="C14:C15"/>
    <mergeCell ref="O27:O28"/>
    <mergeCell ref="N27:N28"/>
    <mergeCell ref="O23:O26"/>
    <mergeCell ref="N23:N26"/>
    <mergeCell ref="O19:O20"/>
    <mergeCell ref="N19:N20"/>
    <mergeCell ref="N16:N17"/>
    <mergeCell ref="C33:C36"/>
    <mergeCell ref="C31:C32"/>
    <mergeCell ref="C27:C28"/>
    <mergeCell ref="C23:C26"/>
    <mergeCell ref="C19:C20"/>
    <mergeCell ref="C58:L58"/>
    <mergeCell ref="C54:L54"/>
    <mergeCell ref="C55:L55"/>
    <mergeCell ref="B48:L48"/>
    <mergeCell ref="B11:B13"/>
    <mergeCell ref="B14:B15"/>
    <mergeCell ref="B16:B17"/>
    <mergeCell ref="B19:B20"/>
    <mergeCell ref="B23:B26"/>
    <mergeCell ref="B27:B28"/>
    <mergeCell ref="B31:B32"/>
    <mergeCell ref="B33:B36"/>
    <mergeCell ref="B37:B45"/>
    <mergeCell ref="B46:B47"/>
    <mergeCell ref="C46:C47"/>
    <mergeCell ref="C37:C45"/>
  </mergeCells>
  <phoneticPr fontId="9" type="noConversion"/>
  <pageMargins left="0.7" right="0.7" top="0.75" bottom="0.75" header="0.3" footer="0.3"/>
  <pageSetup paperSize="14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2026-03-24T13:07:37Z</dcterms:modified>
</cp:coreProperties>
</file>